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<sst xmlns="http://schemas.openxmlformats.org/spreadsheetml/2006/main" count="68" uniqueCount="36">
  <si>
    <r>
      <rPr>
        <b/>
        <sz val="18"/>
        <rFont val="Times New Roman"/>
        <charset val="134"/>
      </rPr>
      <t xml:space="preserve">  2021</t>
    </r>
    <r>
      <rPr>
        <b/>
        <sz val="18"/>
        <rFont val="宋体"/>
        <charset val="134"/>
      </rPr>
      <t>年年度危险废物处置类别报表</t>
    </r>
  </si>
  <si>
    <t>单位：江苏爱科固体废物处理有限公司</t>
  </si>
  <si>
    <t>废物种类</t>
  </si>
  <si>
    <t>进厂数量（T）</t>
  </si>
  <si>
    <t>处置/利用（1#）</t>
  </si>
  <si>
    <t>处置/利用（2#）</t>
  </si>
  <si>
    <t>合计</t>
  </si>
  <si>
    <t>废物描述</t>
  </si>
  <si>
    <t>形态</t>
  </si>
  <si>
    <t>上年度库存（T）</t>
  </si>
  <si>
    <t>本年度库存（T）</t>
  </si>
  <si>
    <t>数量（T）</t>
  </si>
  <si>
    <t>HW02</t>
  </si>
  <si>
    <t>-</t>
  </si>
  <si>
    <t>HW03</t>
  </si>
  <si>
    <t>HW04</t>
  </si>
  <si>
    <t>HW06</t>
  </si>
  <si>
    <t>污泥</t>
  </si>
  <si>
    <t>S</t>
  </si>
  <si>
    <t>HW08</t>
  </si>
  <si>
    <t>HW09</t>
  </si>
  <si>
    <t>HW11</t>
  </si>
  <si>
    <t>精馏残渣</t>
  </si>
  <si>
    <t>S/L</t>
  </si>
  <si>
    <t>HW12</t>
  </si>
  <si>
    <t>HW13</t>
  </si>
  <si>
    <t>HW16</t>
  </si>
  <si>
    <t>HW17</t>
  </si>
  <si>
    <t>HW38</t>
  </si>
  <si>
    <t>HW39</t>
  </si>
  <si>
    <t>HW40</t>
  </si>
  <si>
    <t>HW45</t>
  </si>
  <si>
    <t>HW49</t>
  </si>
  <si>
    <t>其他废物</t>
  </si>
  <si>
    <t>HW50</t>
  </si>
  <si>
    <t>年度合计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</si>
</sst>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0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8"/>
      <name val="Times New Roman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0"/>
      <name val="方正仿宋_GBK"/>
      <charset val="134"/>
    </font>
    <font>
      <b/>
      <sz val="10"/>
      <color theme="1"/>
      <name val="方正仿宋_GBK"/>
      <charset val="134"/>
    </font>
    <font>
      <sz val="11"/>
      <color indexed="8"/>
      <name val="宋体"/>
      <charset val="134"/>
    </font>
    <font>
      <sz val="10"/>
      <name val="方正仿宋_GBK"/>
      <charset val="134"/>
    </font>
    <font>
      <sz val="11"/>
      <color theme="1"/>
      <name val="宋体"/>
      <charset val="134"/>
    </font>
    <font>
      <b/>
      <sz val="10"/>
      <name val="宋体"/>
      <charset val="134"/>
    </font>
    <font>
      <sz val="11"/>
      <name val="方正仿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7" fillId="22" borderId="10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NumberFormat="1" applyFill="1" applyAlignment="1"/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2" xfId="49" applyFont="1" applyBorder="1" applyAlignment="1">
      <alignment horizontal="center" vertical="center" wrapText="1"/>
    </xf>
    <xf numFmtId="0" fontId="5" fillId="0" borderId="2" xfId="49" applyNumberFormat="1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177" fontId="8" fillId="0" borderId="2" xfId="49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2" xfId="49" applyFont="1" applyBorder="1" applyAlignment="1">
      <alignment horizontal="center" vertical="center"/>
    </xf>
    <xf numFmtId="0" fontId="4" fillId="0" borderId="3" xfId="49" applyNumberFormat="1" applyFont="1" applyBorder="1" applyAlignment="1">
      <alignment horizontal="center" vertical="center" wrapText="1"/>
    </xf>
    <xf numFmtId="0" fontId="4" fillId="0" borderId="4" xfId="49" applyFont="1" applyBorder="1" applyAlignment="1">
      <alignment horizontal="left" vertical="center"/>
    </xf>
    <xf numFmtId="0" fontId="4" fillId="0" borderId="4" xfId="49" applyNumberFormat="1" applyFont="1" applyBorder="1" applyAlignment="1">
      <alignment horizontal="left" vertical="center"/>
    </xf>
    <xf numFmtId="177" fontId="4" fillId="0" borderId="4" xfId="49" applyNumberFormat="1" applyFont="1" applyBorder="1" applyAlignment="1">
      <alignment horizontal="center" vertical="center" wrapText="1"/>
    </xf>
    <xf numFmtId="177" fontId="9" fillId="0" borderId="4" xfId="49" applyNumberFormat="1" applyFont="1" applyBorder="1" applyAlignment="1">
      <alignment horizontal="center" vertical="center" wrapText="1"/>
    </xf>
    <xf numFmtId="0" fontId="10" fillId="0" borderId="0" xfId="49" applyFont="1" applyBorder="1" applyAlignment="1">
      <alignment horizontal="center" vertical="center"/>
    </xf>
    <xf numFmtId="0" fontId="10" fillId="0" borderId="0" xfId="49" applyNumberFormat="1" applyFont="1" applyBorder="1" applyAlignment="1">
      <alignment horizontal="left" vertical="center"/>
    </xf>
    <xf numFmtId="0" fontId="10" fillId="0" borderId="0" xfId="49" applyFont="1" applyBorder="1" applyAlignment="1">
      <alignment horizontal="left" vertical="center"/>
    </xf>
    <xf numFmtId="176" fontId="11" fillId="0" borderId="2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7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3&#29615;&#20445;&#36164;&#26009;\01&#21508;&#37096;&#38376;&#29615;&#20445;&#21488;&#36134;\2021&#24180;&#25968;&#25454;\&#22788;&#32622;&#31867;&#21035;&#25253;&#34920;&#65288;2021&#24180;&#24230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年12月"/>
      <sheetName val="18年第一季度汇总"/>
      <sheetName val="18年第二季度汇总 "/>
      <sheetName val="18年1月 "/>
      <sheetName val="18年2月"/>
      <sheetName val="18年3月"/>
      <sheetName val="18年4月"/>
      <sheetName val="18年5月 "/>
      <sheetName val="18年6月 "/>
      <sheetName val="18年8月 "/>
      <sheetName val="18年9月 "/>
      <sheetName val="18年10月 "/>
      <sheetName val="18年11月 "/>
      <sheetName val="18年12月 "/>
      <sheetName val="19年1月  "/>
      <sheetName val="19年2月   "/>
      <sheetName val="19年3月  "/>
      <sheetName val="19年4月  "/>
      <sheetName val="19年5月"/>
      <sheetName val="19年6月"/>
      <sheetName val="19年7月"/>
      <sheetName val="19年8月"/>
      <sheetName val="19年9月"/>
      <sheetName val="19年10月"/>
      <sheetName val="19年11月"/>
      <sheetName val="19年12月 "/>
      <sheetName val="2019年汇总"/>
      <sheetName val="20年1月  "/>
      <sheetName val="20年2月 "/>
      <sheetName val="20年3月  "/>
      <sheetName val="一季度"/>
      <sheetName val="20年4月   "/>
      <sheetName val="20年5月"/>
      <sheetName val="20年6月"/>
      <sheetName val="二季度"/>
      <sheetName val="20年7月"/>
      <sheetName val="20年8月"/>
      <sheetName val="20年9月"/>
      <sheetName val="三季度"/>
      <sheetName val="20年10月"/>
      <sheetName val="20年11月"/>
      <sheetName val="20年12月"/>
      <sheetName val="四季度"/>
      <sheetName val="2020年汇总"/>
      <sheetName val="21年1月"/>
      <sheetName val="21年2月"/>
      <sheetName val="21年3月"/>
      <sheetName val="21年一季度"/>
      <sheetName val="21年4月"/>
      <sheetName val="21年5月"/>
      <sheetName val="21年6月 "/>
      <sheetName val="2021年二季度"/>
      <sheetName val="2021年半年度"/>
      <sheetName val="21年7月"/>
      <sheetName val="21年8月"/>
      <sheetName val="21年9月"/>
      <sheetName val="2021年三季度"/>
      <sheetName val="21年10月"/>
      <sheetName val="2021年11月"/>
      <sheetName val="2021年12月"/>
      <sheetName val="2021年四季度"/>
      <sheetName val="2021年汇总"/>
      <sheetName val="2018年度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5">
          <cell r="B5">
            <v>1.2621</v>
          </cell>
          <cell r="C5">
            <v>0.4507</v>
          </cell>
          <cell r="D5">
            <v>12.2908</v>
          </cell>
        </row>
        <row r="6">
          <cell r="B6">
            <v>9.5136</v>
          </cell>
          <cell r="C6">
            <v>0</v>
          </cell>
          <cell r="D6">
            <v>5.3823</v>
          </cell>
        </row>
        <row r="7">
          <cell r="B7">
            <v>417.18</v>
          </cell>
          <cell r="C7">
            <v>5</v>
          </cell>
          <cell r="D7">
            <v>566.54</v>
          </cell>
        </row>
        <row r="8">
          <cell r="B8">
            <v>312.9552</v>
          </cell>
          <cell r="C8">
            <v>7.2853</v>
          </cell>
          <cell r="D8">
            <v>252.8792</v>
          </cell>
        </row>
        <row r="9">
          <cell r="B9">
            <v>87.0726</v>
          </cell>
          <cell r="C9">
            <v>13.358</v>
          </cell>
          <cell r="D9">
            <v>109.8515</v>
          </cell>
        </row>
        <row r="10">
          <cell r="B10">
            <v>5.1038</v>
          </cell>
          <cell r="C10">
            <v>0.487</v>
          </cell>
          <cell r="D10">
            <v>6.3848</v>
          </cell>
        </row>
        <row r="11">
          <cell r="B11">
            <v>322.652</v>
          </cell>
          <cell r="C11">
            <v>56.47</v>
          </cell>
          <cell r="D11">
            <v>803.008</v>
          </cell>
        </row>
        <row r="12">
          <cell r="B12">
            <v>295.3484</v>
          </cell>
          <cell r="C12">
            <v>18.8361</v>
          </cell>
          <cell r="D12">
            <v>367.9226</v>
          </cell>
        </row>
        <row r="13">
          <cell r="B13">
            <v>99.6868</v>
          </cell>
          <cell r="C13">
            <v>32.2645</v>
          </cell>
          <cell r="D13">
            <v>131.353</v>
          </cell>
        </row>
        <row r="14">
          <cell r="B14">
            <v>0</v>
          </cell>
          <cell r="C14">
            <v>0</v>
          </cell>
          <cell r="D14">
            <v>0.42</v>
          </cell>
        </row>
        <row r="15">
          <cell r="B15">
            <v>6.332</v>
          </cell>
          <cell r="C15">
            <v>0</v>
          </cell>
          <cell r="D15">
            <v>18.312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17">
          <cell r="B17">
            <v>0</v>
          </cell>
          <cell r="C17">
            <v>0</v>
          </cell>
          <cell r="D17">
            <v>12.0258</v>
          </cell>
        </row>
        <row r="18">
          <cell r="B18">
            <v>0</v>
          </cell>
          <cell r="C18">
            <v>0</v>
          </cell>
          <cell r="D18">
            <v>0</v>
          </cell>
        </row>
        <row r="19">
          <cell r="B19">
            <v>38.68</v>
          </cell>
          <cell r="C19">
            <v>5.1</v>
          </cell>
          <cell r="D19">
            <v>88.072</v>
          </cell>
        </row>
        <row r="20">
          <cell r="B20">
            <v>2606.0035</v>
          </cell>
          <cell r="C20">
            <v>441.0951</v>
          </cell>
          <cell r="D20">
            <v>2283.5812</v>
          </cell>
        </row>
        <row r="21">
          <cell r="B21">
            <v>0</v>
          </cell>
          <cell r="C21">
            <v>0</v>
          </cell>
          <cell r="D21">
            <v>0</v>
          </cell>
        </row>
      </sheetData>
      <sheetData sheetId="48"/>
      <sheetData sheetId="49"/>
      <sheetData sheetId="50"/>
      <sheetData sheetId="51">
        <row r="5">
          <cell r="B5">
            <v>10.114</v>
          </cell>
          <cell r="C5">
            <v>0</v>
          </cell>
          <cell r="D5">
            <v>4.385</v>
          </cell>
        </row>
        <row r="6">
          <cell r="B6">
            <v>2.3731</v>
          </cell>
          <cell r="C6">
            <v>0</v>
          </cell>
          <cell r="D6">
            <v>5.8896</v>
          </cell>
        </row>
        <row r="7">
          <cell r="B7">
            <v>0</v>
          </cell>
          <cell r="C7">
            <v>0</v>
          </cell>
          <cell r="D7">
            <v>174.08</v>
          </cell>
        </row>
        <row r="8">
          <cell r="B8">
            <v>541.6949</v>
          </cell>
          <cell r="C8">
            <v>42.529</v>
          </cell>
          <cell r="D8">
            <v>474.3356</v>
          </cell>
        </row>
        <row r="9">
          <cell r="B9">
            <v>86.8775</v>
          </cell>
          <cell r="C9">
            <v>11.405</v>
          </cell>
          <cell r="D9">
            <v>57.7099</v>
          </cell>
        </row>
        <row r="10">
          <cell r="B10">
            <v>10.0366</v>
          </cell>
          <cell r="C10">
            <v>0</v>
          </cell>
          <cell r="D10">
            <v>6.6313</v>
          </cell>
        </row>
        <row r="11">
          <cell r="B11">
            <v>671.299</v>
          </cell>
          <cell r="C11">
            <v>48.95</v>
          </cell>
          <cell r="D11">
            <v>536.177</v>
          </cell>
        </row>
        <row r="12">
          <cell r="B12">
            <v>782.1011</v>
          </cell>
          <cell r="C12">
            <v>62.6455</v>
          </cell>
          <cell r="D12">
            <v>592.204</v>
          </cell>
        </row>
        <row r="13">
          <cell r="B13">
            <v>284.3127</v>
          </cell>
          <cell r="C13">
            <v>22.342</v>
          </cell>
          <cell r="D13">
            <v>201.23</v>
          </cell>
        </row>
        <row r="14">
          <cell r="B14">
            <v>2.54</v>
          </cell>
          <cell r="C14">
            <v>0</v>
          </cell>
          <cell r="D14">
            <v>0</v>
          </cell>
        </row>
        <row r="15">
          <cell r="B15">
            <v>33.466</v>
          </cell>
          <cell r="C15">
            <v>0</v>
          </cell>
          <cell r="D15">
            <v>15.075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17">
          <cell r="B17">
            <v>14.7788</v>
          </cell>
          <cell r="C17">
            <v>0</v>
          </cell>
          <cell r="D17">
            <v>14.7788</v>
          </cell>
        </row>
        <row r="18">
          <cell r="B18">
            <v>0</v>
          </cell>
          <cell r="C18">
            <v>0</v>
          </cell>
          <cell r="D18">
            <v>0</v>
          </cell>
        </row>
        <row r="19">
          <cell r="B19">
            <v>221.533</v>
          </cell>
          <cell r="C19">
            <v>20.76</v>
          </cell>
          <cell r="D19">
            <v>128.19</v>
          </cell>
        </row>
        <row r="20">
          <cell r="B20">
            <v>1057.6165</v>
          </cell>
          <cell r="C20">
            <v>68.6064</v>
          </cell>
          <cell r="D20">
            <v>749.9472</v>
          </cell>
        </row>
        <row r="21">
          <cell r="B21">
            <v>0</v>
          </cell>
          <cell r="C21">
            <v>0</v>
          </cell>
          <cell r="D21">
            <v>0</v>
          </cell>
        </row>
      </sheetData>
      <sheetData sheetId="52"/>
      <sheetData sheetId="53"/>
      <sheetData sheetId="54"/>
      <sheetData sheetId="55"/>
      <sheetData sheetId="56">
        <row r="5">
          <cell r="B5">
            <v>41.015</v>
          </cell>
          <cell r="C5">
            <v>0</v>
          </cell>
          <cell r="D5">
            <v>24.654</v>
          </cell>
        </row>
        <row r="6">
          <cell r="B6">
            <v>28.11</v>
          </cell>
          <cell r="C6">
            <v>0.1</v>
          </cell>
          <cell r="D6">
            <v>1.1721</v>
          </cell>
        </row>
        <row r="7">
          <cell r="B7">
            <v>340.995</v>
          </cell>
          <cell r="C7">
            <v>88.1474</v>
          </cell>
          <cell r="D7">
            <v>224.8401</v>
          </cell>
        </row>
        <row r="8">
          <cell r="B8">
            <v>470.7767</v>
          </cell>
          <cell r="C8">
            <v>119.0744</v>
          </cell>
          <cell r="D8">
            <v>247.7951</v>
          </cell>
        </row>
        <row r="9">
          <cell r="B9">
            <v>144.1243</v>
          </cell>
          <cell r="C9">
            <v>35.2147</v>
          </cell>
          <cell r="D9">
            <v>126.4771</v>
          </cell>
        </row>
        <row r="10">
          <cell r="B10">
            <v>39.377</v>
          </cell>
          <cell r="C10">
            <v>14.6653</v>
          </cell>
          <cell r="D10">
            <v>17.588</v>
          </cell>
        </row>
        <row r="11">
          <cell r="B11">
            <v>869.831</v>
          </cell>
          <cell r="C11">
            <v>176.4925</v>
          </cell>
          <cell r="D11">
            <v>688.1715</v>
          </cell>
        </row>
        <row r="12">
          <cell r="B12">
            <v>939.5188</v>
          </cell>
          <cell r="C12">
            <v>279.2875</v>
          </cell>
          <cell r="D12">
            <v>567.1697</v>
          </cell>
        </row>
        <row r="13">
          <cell r="B13">
            <v>333.7955</v>
          </cell>
          <cell r="C13">
            <v>138.7547</v>
          </cell>
          <cell r="D13">
            <v>167.0062</v>
          </cell>
        </row>
        <row r="14">
          <cell r="B14">
            <v>4.8285</v>
          </cell>
          <cell r="C14">
            <v>0</v>
          </cell>
          <cell r="D14">
            <v>4.8845</v>
          </cell>
        </row>
        <row r="15">
          <cell r="B15">
            <v>55.1215</v>
          </cell>
          <cell r="C15">
            <v>0</v>
          </cell>
          <cell r="D15">
            <v>46.0937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17">
          <cell r="B17">
            <v>0</v>
          </cell>
          <cell r="C17">
            <v>0</v>
          </cell>
          <cell r="D17">
            <v>1.44</v>
          </cell>
        </row>
        <row r="18">
          <cell r="B18">
            <v>0</v>
          </cell>
          <cell r="C18">
            <v>0</v>
          </cell>
          <cell r="D18">
            <v>0</v>
          </cell>
        </row>
        <row r="19">
          <cell r="B19">
            <v>244.4895</v>
          </cell>
          <cell r="C19">
            <v>74.7595</v>
          </cell>
          <cell r="D19">
            <v>104.43</v>
          </cell>
        </row>
        <row r="20">
          <cell r="B20">
            <v>1200.22205</v>
          </cell>
          <cell r="C20">
            <v>455.3143</v>
          </cell>
          <cell r="D20">
            <v>639.6781</v>
          </cell>
        </row>
        <row r="21">
          <cell r="B21">
            <v>0</v>
          </cell>
          <cell r="C21">
            <v>0</v>
          </cell>
          <cell r="D21">
            <v>0</v>
          </cell>
        </row>
      </sheetData>
      <sheetData sheetId="57"/>
      <sheetData sheetId="58"/>
      <sheetData sheetId="59"/>
      <sheetData sheetId="60">
        <row r="5">
          <cell r="B5">
            <v>133.5216</v>
          </cell>
          <cell r="C5">
            <v>74.924</v>
          </cell>
          <cell r="D5">
            <v>74.5946</v>
          </cell>
        </row>
        <row r="6">
          <cell r="B6">
            <v>74.35</v>
          </cell>
          <cell r="C6">
            <v>59.3035</v>
          </cell>
          <cell r="D6">
            <v>43.1815</v>
          </cell>
        </row>
        <row r="7">
          <cell r="B7">
            <v>29.895</v>
          </cell>
          <cell r="C7">
            <v>52.765</v>
          </cell>
          <cell r="D7">
            <v>54.3</v>
          </cell>
        </row>
        <row r="8">
          <cell r="B8">
            <v>335.0451</v>
          </cell>
          <cell r="C8">
            <v>158.8156</v>
          </cell>
          <cell r="D8">
            <v>303.09</v>
          </cell>
        </row>
        <row r="9">
          <cell r="B9">
            <v>259.43914</v>
          </cell>
          <cell r="C9">
            <v>82.026</v>
          </cell>
          <cell r="D9">
            <v>126.80654</v>
          </cell>
        </row>
        <row r="10">
          <cell r="B10">
            <v>62.0893</v>
          </cell>
          <cell r="C10">
            <v>23.1072</v>
          </cell>
          <cell r="D10">
            <v>34.2605</v>
          </cell>
        </row>
        <row r="11">
          <cell r="B11">
            <v>820.4466</v>
          </cell>
          <cell r="C11">
            <v>399.2464</v>
          </cell>
          <cell r="D11">
            <v>405.6782</v>
          </cell>
        </row>
        <row r="12">
          <cell r="B12">
            <v>987.6535</v>
          </cell>
          <cell r="C12">
            <v>587.8674</v>
          </cell>
          <cell r="D12">
            <v>621.4105</v>
          </cell>
        </row>
        <row r="13">
          <cell r="B13">
            <v>455.8482</v>
          </cell>
          <cell r="C13">
            <v>241.8057</v>
          </cell>
          <cell r="D13">
            <v>226.9734</v>
          </cell>
        </row>
        <row r="14">
          <cell r="B14">
            <v>8.495</v>
          </cell>
          <cell r="C14">
            <v>0</v>
          </cell>
          <cell r="D14">
            <v>9.345</v>
          </cell>
        </row>
        <row r="15">
          <cell r="B15">
            <v>276.636</v>
          </cell>
          <cell r="C15">
            <v>0</v>
          </cell>
          <cell r="D15">
            <v>228.6088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17">
          <cell r="B17">
            <v>1.55</v>
          </cell>
          <cell r="C17">
            <v>1.55</v>
          </cell>
          <cell r="D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</row>
        <row r="19">
          <cell r="B19">
            <v>215.5016</v>
          </cell>
          <cell r="C19">
            <v>156.668</v>
          </cell>
          <cell r="D19">
            <v>91.0736</v>
          </cell>
        </row>
        <row r="20">
          <cell r="B20">
            <v>1590.07544</v>
          </cell>
          <cell r="C20">
            <v>952.28772</v>
          </cell>
          <cell r="D20">
            <v>834.8415</v>
          </cell>
        </row>
        <row r="21">
          <cell r="B21">
            <v>0</v>
          </cell>
          <cell r="C21">
            <v>0</v>
          </cell>
          <cell r="D21">
            <v>0</v>
          </cell>
        </row>
      </sheetData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L9" sqref="L9"/>
    </sheetView>
  </sheetViews>
  <sheetFormatPr defaultColWidth="9" defaultRowHeight="13.5"/>
  <cols>
    <col min="1" max="1" width="12.275" style="2" customWidth="1"/>
    <col min="2" max="5" width="16.625" style="3" customWidth="1"/>
    <col min="6" max="6" width="9.375" style="1" customWidth="1"/>
    <col min="7" max="7" width="10.875" style="1" customWidth="1"/>
    <col min="8" max="8" width="12.625" style="1" customWidth="1"/>
    <col min="9" max="9" width="12.875" style="1" customWidth="1"/>
    <col min="10" max="10" width="9" style="1"/>
    <col min="11" max="11" width="9.375" style="1" customWidth="1"/>
    <col min="12" max="16384" width="9" style="1"/>
  </cols>
  <sheetData>
    <row r="1" s="1" customFormat="1" ht="22.5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22.5" customHeight="1" spans="1:9">
      <c r="A2" s="6" t="s">
        <v>1</v>
      </c>
      <c r="B2" s="7"/>
      <c r="C2" s="7"/>
      <c r="D2" s="7"/>
      <c r="E2" s="7"/>
      <c r="F2" s="7"/>
      <c r="G2" s="7"/>
      <c r="H2" s="8"/>
      <c r="I2" s="8"/>
    </row>
    <row r="3" s="1" customFormat="1" ht="17.9" customHeight="1" spans="1:9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9" t="s">
        <v>7</v>
      </c>
      <c r="G3" s="9" t="s">
        <v>8</v>
      </c>
      <c r="H3" s="11" t="s">
        <v>9</v>
      </c>
      <c r="I3" s="9" t="s">
        <v>10</v>
      </c>
    </row>
    <row r="4" s="1" customFormat="1" ht="17.9" customHeight="1" spans="1:9">
      <c r="A4" s="9"/>
      <c r="B4" s="10"/>
      <c r="C4" s="10" t="s">
        <v>11</v>
      </c>
      <c r="D4" s="10" t="s">
        <v>11</v>
      </c>
      <c r="E4" s="10" t="s">
        <v>11</v>
      </c>
      <c r="F4" s="9"/>
      <c r="G4" s="9"/>
      <c r="H4" s="11"/>
      <c r="I4" s="9"/>
    </row>
    <row r="5" s="1" customFormat="1" ht="17.9" customHeight="1" spans="1:9">
      <c r="A5" s="12" t="s">
        <v>12</v>
      </c>
      <c r="B5" s="13">
        <f>'[1]21年一季度'!B5+'[1]2021年二季度'!B5+'[1]2021年三季度'!B5+'[1]2021年四季度'!B5</f>
        <v>185.9127</v>
      </c>
      <c r="C5" s="13">
        <f>'[1]21年一季度'!C5+'[1]2021年二季度'!C5+'[1]2021年三季度'!C5+'[1]2021年四季度'!C5</f>
        <v>75.3747</v>
      </c>
      <c r="D5" s="13">
        <f>'[1]21年一季度'!D5+'[1]2021年二季度'!D5+'[1]2021年三季度'!D5+'[1]2021年四季度'!D5</f>
        <v>115.9244</v>
      </c>
      <c r="E5" s="14">
        <f t="shared" ref="E5:E21" si="0">C5+D5</f>
        <v>191.2991</v>
      </c>
      <c r="F5" s="15" t="s">
        <v>13</v>
      </c>
      <c r="G5" s="15" t="s">
        <v>13</v>
      </c>
      <c r="H5" s="16">
        <v>12.5644</v>
      </c>
      <c r="I5" s="26">
        <f t="shared" ref="I5:I22" si="1">H5+B5-E5</f>
        <v>7.178</v>
      </c>
    </row>
    <row r="6" s="1" customFormat="1" ht="17.9" customHeight="1" spans="1:9">
      <c r="A6" s="12" t="s">
        <v>14</v>
      </c>
      <c r="B6" s="13">
        <f>'[1]21年一季度'!B6+'[1]2021年二季度'!B6+'[1]2021年三季度'!B6+'[1]2021年四季度'!B6</f>
        <v>114.3467</v>
      </c>
      <c r="C6" s="13">
        <f>'[1]21年一季度'!C6+'[1]2021年二季度'!C6+'[1]2021年三季度'!C6+'[1]2021年四季度'!C6</f>
        <v>59.4035</v>
      </c>
      <c r="D6" s="13">
        <f>'[1]21年一季度'!D6+'[1]2021年二季度'!D6+'[1]2021年三季度'!D6+'[1]2021年四季度'!D6</f>
        <v>55.6255</v>
      </c>
      <c r="E6" s="14">
        <f t="shared" si="0"/>
        <v>115.029</v>
      </c>
      <c r="F6" s="15" t="s">
        <v>13</v>
      </c>
      <c r="G6" s="15" t="s">
        <v>13</v>
      </c>
      <c r="H6" s="16">
        <v>0.682300000000001</v>
      </c>
      <c r="I6" s="26">
        <f t="shared" si="1"/>
        <v>0</v>
      </c>
    </row>
    <row r="7" s="1" customFormat="1" ht="17.9" customHeight="1" spans="1:9">
      <c r="A7" s="12" t="s">
        <v>15</v>
      </c>
      <c r="B7" s="13">
        <f>'[1]21年一季度'!B7+'[1]2021年二季度'!B7+'[1]2021年三季度'!B7+'[1]2021年四季度'!B7</f>
        <v>788.07</v>
      </c>
      <c r="C7" s="13">
        <f>'[1]21年一季度'!C7+'[1]2021年二季度'!C7+'[1]2021年三季度'!C7+'[1]2021年四季度'!C7</f>
        <v>145.9124</v>
      </c>
      <c r="D7" s="13">
        <f>'[1]21年一季度'!D7+'[1]2021年二季度'!D7+'[1]2021年三季度'!D7+'[1]2021年四季度'!D7</f>
        <v>1019.7601</v>
      </c>
      <c r="E7" s="14">
        <f t="shared" si="0"/>
        <v>1165.6725</v>
      </c>
      <c r="F7" s="15" t="s">
        <v>13</v>
      </c>
      <c r="G7" s="15" t="s">
        <v>13</v>
      </c>
      <c r="H7" s="16">
        <v>386.3625</v>
      </c>
      <c r="I7" s="26">
        <f t="shared" si="1"/>
        <v>8.75999999999999</v>
      </c>
    </row>
    <row r="8" s="1" customFormat="1" ht="17.9" customHeight="1" spans="1:9">
      <c r="A8" s="12" t="s">
        <v>16</v>
      </c>
      <c r="B8" s="13">
        <f>'[1]21年一季度'!B8+'[1]2021年二季度'!B8+'[1]2021年三季度'!B8+'[1]2021年四季度'!B8</f>
        <v>1660.4719</v>
      </c>
      <c r="C8" s="13">
        <f>'[1]21年一季度'!C8+'[1]2021年二季度'!C8+'[1]2021年三季度'!C8+'[1]2021年四季度'!C8</f>
        <v>327.7043</v>
      </c>
      <c r="D8" s="13">
        <f>'[1]21年一季度'!D8+'[1]2021年二季度'!D8+'[1]2021年三季度'!D8+'[1]2021年四季度'!D8</f>
        <v>1278.0999</v>
      </c>
      <c r="E8" s="14">
        <f t="shared" si="0"/>
        <v>1605.8042</v>
      </c>
      <c r="F8" s="15" t="s">
        <v>17</v>
      </c>
      <c r="G8" s="15" t="s">
        <v>18</v>
      </c>
      <c r="H8" s="16">
        <v>64.2762000000001</v>
      </c>
      <c r="I8" s="26">
        <f t="shared" si="1"/>
        <v>118.9439</v>
      </c>
    </row>
    <row r="9" s="1" customFormat="1" ht="17.9" customHeight="1" spans="1:9">
      <c r="A9" s="12" t="s">
        <v>19</v>
      </c>
      <c r="B9" s="13">
        <f>'[1]21年一季度'!B9+'[1]2021年二季度'!B9+'[1]2021年三季度'!B9+'[1]2021年四季度'!B9</f>
        <v>577.51354</v>
      </c>
      <c r="C9" s="13">
        <f>'[1]21年一季度'!C9+'[1]2021年二季度'!C9+'[1]2021年三季度'!C9+'[1]2021年四季度'!C9</f>
        <v>142.0037</v>
      </c>
      <c r="D9" s="13">
        <f>'[1]21年一季度'!D9+'[1]2021年二季度'!D9+'[1]2021年三季度'!D9+'[1]2021年四季度'!D9</f>
        <v>420.84504</v>
      </c>
      <c r="E9" s="14">
        <f t="shared" si="0"/>
        <v>562.84874</v>
      </c>
      <c r="F9" s="15" t="s">
        <v>13</v>
      </c>
      <c r="G9" s="15" t="s">
        <v>13</v>
      </c>
      <c r="H9" s="16">
        <v>68.0250999999998</v>
      </c>
      <c r="I9" s="26">
        <f t="shared" si="1"/>
        <v>82.6898999999999</v>
      </c>
    </row>
    <row r="10" s="1" customFormat="1" ht="17.9" customHeight="1" spans="1:9">
      <c r="A10" s="12" t="s">
        <v>20</v>
      </c>
      <c r="B10" s="13">
        <f>'[1]21年一季度'!B10+'[1]2021年二季度'!B10+'[1]2021年三季度'!B10+'[1]2021年四季度'!B10</f>
        <v>116.6067</v>
      </c>
      <c r="C10" s="13">
        <f>'[1]21年一季度'!C10+'[1]2021年二季度'!C10+'[1]2021年三季度'!C10+'[1]2021年四季度'!C10</f>
        <v>38.2595</v>
      </c>
      <c r="D10" s="13">
        <f>'[1]21年一季度'!D10+'[1]2021年二季度'!D10+'[1]2021年三季度'!D10+'[1]2021年四季度'!D10</f>
        <v>64.8646</v>
      </c>
      <c r="E10" s="14">
        <f t="shared" si="0"/>
        <v>103.1241</v>
      </c>
      <c r="F10" s="15" t="s">
        <v>13</v>
      </c>
      <c r="G10" s="15" t="s">
        <v>13</v>
      </c>
      <c r="H10" s="16">
        <v>3.05199999999999</v>
      </c>
      <c r="I10" s="26">
        <f t="shared" si="1"/>
        <v>16.5346</v>
      </c>
    </row>
    <row r="11" s="1" customFormat="1" ht="17.9" customHeight="1" spans="1:9">
      <c r="A11" s="12" t="s">
        <v>21</v>
      </c>
      <c r="B11" s="13">
        <f>'[1]21年一季度'!B11+'[1]2021年二季度'!B11+'[1]2021年三季度'!B11+'[1]2021年四季度'!B11</f>
        <v>2684.2286</v>
      </c>
      <c r="C11" s="13">
        <f>'[1]21年一季度'!C11+'[1]2021年二季度'!C11+'[1]2021年三季度'!C11+'[1]2021年四季度'!C11</f>
        <v>681.1589</v>
      </c>
      <c r="D11" s="13">
        <f>'[1]21年一季度'!D11+'[1]2021年二季度'!D11+'[1]2021年三季度'!D11+'[1]2021年四季度'!D11</f>
        <v>2433.0347</v>
      </c>
      <c r="E11" s="14">
        <f t="shared" si="0"/>
        <v>3114.1936</v>
      </c>
      <c r="F11" s="15" t="s">
        <v>22</v>
      </c>
      <c r="G11" s="15" t="s">
        <v>23</v>
      </c>
      <c r="H11" s="16">
        <v>684.486</v>
      </c>
      <c r="I11" s="26">
        <f t="shared" si="1"/>
        <v>254.521000000001</v>
      </c>
    </row>
    <row r="12" s="1" customFormat="1" ht="17.9" customHeight="1" spans="1:9">
      <c r="A12" s="12" t="s">
        <v>24</v>
      </c>
      <c r="B12" s="13">
        <f>'[1]21年一季度'!B12+'[1]2021年二季度'!B12+'[1]2021年三季度'!B12+'[1]2021年四季度'!B12</f>
        <v>3004.6218</v>
      </c>
      <c r="C12" s="13">
        <f>'[1]21年一季度'!C12+'[1]2021年二季度'!C12+'[1]2021年三季度'!C12+'[1]2021年四季度'!C12</f>
        <v>948.6365</v>
      </c>
      <c r="D12" s="13">
        <f>'[1]21年一季度'!D12+'[1]2021年二季度'!D12+'[1]2021年三季度'!D12+'[1]2021年四季度'!D12</f>
        <v>2148.7068</v>
      </c>
      <c r="E12" s="14">
        <f t="shared" si="0"/>
        <v>3097.3433</v>
      </c>
      <c r="F12" s="15" t="s">
        <v>17</v>
      </c>
      <c r="G12" s="15" t="s">
        <v>18</v>
      </c>
      <c r="H12" s="16">
        <v>206.7603</v>
      </c>
      <c r="I12" s="26">
        <f t="shared" si="1"/>
        <v>114.0388</v>
      </c>
    </row>
    <row r="13" s="1" customFormat="1" ht="17.9" customHeight="1" spans="1:9">
      <c r="A13" s="12" t="s">
        <v>25</v>
      </c>
      <c r="B13" s="13">
        <f>'[1]21年一季度'!B13+'[1]2021年二季度'!B13+'[1]2021年三季度'!B13+'[1]2021年四季度'!B13</f>
        <v>1173.6432</v>
      </c>
      <c r="C13" s="13">
        <f>'[1]21年一季度'!C13+'[1]2021年二季度'!C13+'[1]2021年三季度'!C13+'[1]2021年四季度'!C13</f>
        <v>435.1669</v>
      </c>
      <c r="D13" s="13">
        <f>'[1]21年一季度'!D13+'[1]2021年二季度'!D13+'[1]2021年三季度'!D13+'[1]2021年四季度'!D13</f>
        <v>726.5626</v>
      </c>
      <c r="E13" s="14">
        <f t="shared" si="0"/>
        <v>1161.7295</v>
      </c>
      <c r="F13" s="15" t="s">
        <v>13</v>
      </c>
      <c r="G13" s="15" t="s">
        <v>13</v>
      </c>
      <c r="H13" s="16">
        <v>74.5729</v>
      </c>
      <c r="I13" s="26">
        <f t="shared" si="1"/>
        <v>86.4866000000002</v>
      </c>
    </row>
    <row r="14" s="1" customFormat="1" ht="17.9" customHeight="1" spans="1:9">
      <c r="A14" s="12" t="s">
        <v>26</v>
      </c>
      <c r="B14" s="13">
        <f>'[1]21年一季度'!B14+'[1]2021年二季度'!B14+'[1]2021年三季度'!B14+'[1]2021年四季度'!B14</f>
        <v>15.8635</v>
      </c>
      <c r="C14" s="13">
        <f>'[1]21年一季度'!C14+'[1]2021年二季度'!C14+'[1]2021年三季度'!C14+'[1]2021年四季度'!C14</f>
        <v>0</v>
      </c>
      <c r="D14" s="13">
        <f>'[1]21年一季度'!D14+'[1]2021年二季度'!D14+'[1]2021年三季度'!D14+'[1]2021年四季度'!D14</f>
        <v>14.6495</v>
      </c>
      <c r="E14" s="14">
        <f t="shared" si="0"/>
        <v>14.6495</v>
      </c>
      <c r="F14" s="15" t="s">
        <v>13</v>
      </c>
      <c r="G14" s="15" t="s">
        <v>13</v>
      </c>
      <c r="H14" s="16">
        <v>0.42</v>
      </c>
      <c r="I14" s="26">
        <f t="shared" si="1"/>
        <v>1.634</v>
      </c>
    </row>
    <row r="15" s="1" customFormat="1" ht="17.9" customHeight="1" spans="1:9">
      <c r="A15" s="12" t="s">
        <v>27</v>
      </c>
      <c r="B15" s="13">
        <f>'[1]21年一季度'!B15+'[1]2021年二季度'!B15+'[1]2021年三季度'!B15+'[1]2021年四季度'!B15</f>
        <v>371.5555</v>
      </c>
      <c r="C15" s="13">
        <f>'[1]21年一季度'!C15+'[1]2021年二季度'!C15+'[1]2021年三季度'!C15+'[1]2021年四季度'!C15</f>
        <v>0</v>
      </c>
      <c r="D15" s="13">
        <f>'[1]21年一季度'!D15+'[1]2021年二季度'!D15+'[1]2021年三季度'!D15+'[1]2021年四季度'!D15</f>
        <v>308.0895</v>
      </c>
      <c r="E15" s="14">
        <f t="shared" si="0"/>
        <v>308.0895</v>
      </c>
      <c r="F15" s="15" t="s">
        <v>13</v>
      </c>
      <c r="G15" s="15" t="s">
        <v>13</v>
      </c>
      <c r="H15" s="16">
        <v>14.308</v>
      </c>
      <c r="I15" s="26">
        <f t="shared" si="1"/>
        <v>77.7740000000001</v>
      </c>
    </row>
    <row r="16" s="1" customFormat="1" ht="17.9" customHeight="1" spans="1:9">
      <c r="A16" s="12" t="s">
        <v>28</v>
      </c>
      <c r="B16" s="13">
        <f>'[1]21年一季度'!B16+'[1]2021年二季度'!B16+'[1]2021年三季度'!B16+'[1]2021年四季度'!B16</f>
        <v>0</v>
      </c>
      <c r="C16" s="13">
        <f>'[1]21年一季度'!C16+'[1]2021年二季度'!C16+'[1]2021年三季度'!C16+'[1]2021年四季度'!C16</f>
        <v>0</v>
      </c>
      <c r="D16" s="13">
        <f>'[1]21年一季度'!D16+'[1]2021年二季度'!D16+'[1]2021年三季度'!D16+'[1]2021年四季度'!D16</f>
        <v>0</v>
      </c>
      <c r="E16" s="14">
        <f t="shared" si="0"/>
        <v>0</v>
      </c>
      <c r="F16" s="15" t="s">
        <v>13</v>
      </c>
      <c r="G16" s="15" t="s">
        <v>13</v>
      </c>
      <c r="H16" s="16">
        <v>0</v>
      </c>
      <c r="I16" s="26">
        <f t="shared" si="1"/>
        <v>0</v>
      </c>
    </row>
    <row r="17" s="1" customFormat="1" ht="17.9" customHeight="1" spans="1:9">
      <c r="A17" s="12" t="s">
        <v>29</v>
      </c>
      <c r="B17" s="13">
        <f>'[1]21年一季度'!B17+'[1]2021年二季度'!B17+'[1]2021年三季度'!B17+'[1]2021年四季度'!B17</f>
        <v>16.3288</v>
      </c>
      <c r="C17" s="13">
        <f>'[1]21年一季度'!C17+'[1]2021年二季度'!C17+'[1]2021年三季度'!C17+'[1]2021年四季度'!C17</f>
        <v>1.55</v>
      </c>
      <c r="D17" s="13">
        <f>'[1]21年一季度'!D17+'[1]2021年二季度'!D17+'[1]2021年三季度'!D17+'[1]2021年四季度'!D17</f>
        <v>28.2446</v>
      </c>
      <c r="E17" s="14">
        <f t="shared" si="0"/>
        <v>29.7946</v>
      </c>
      <c r="F17" s="15" t="s">
        <v>13</v>
      </c>
      <c r="G17" s="15" t="s">
        <v>13</v>
      </c>
      <c r="H17" s="16">
        <v>13.4658</v>
      </c>
      <c r="I17" s="26">
        <f t="shared" si="1"/>
        <v>0</v>
      </c>
    </row>
    <row r="18" s="1" customFormat="1" ht="17.9" customHeight="1" spans="1:9">
      <c r="A18" s="12" t="s">
        <v>30</v>
      </c>
      <c r="B18" s="13">
        <f>'[1]21年一季度'!B18+'[1]2021年二季度'!B18+'[1]2021年三季度'!B18+'[1]2021年四季度'!B18</f>
        <v>0</v>
      </c>
      <c r="C18" s="13">
        <f>'[1]21年一季度'!C18+'[1]2021年二季度'!C18+'[1]2021年三季度'!C18+'[1]2021年四季度'!C18</f>
        <v>0</v>
      </c>
      <c r="D18" s="13">
        <f>'[1]21年一季度'!D18+'[1]2021年二季度'!D18+'[1]2021年三季度'!D18+'[1]2021年四季度'!D18</f>
        <v>0</v>
      </c>
      <c r="E18" s="14">
        <f t="shared" si="0"/>
        <v>0</v>
      </c>
      <c r="F18" s="15" t="s">
        <v>13</v>
      </c>
      <c r="G18" s="15" t="s">
        <v>13</v>
      </c>
      <c r="H18" s="16">
        <v>0</v>
      </c>
      <c r="I18" s="26">
        <f t="shared" si="1"/>
        <v>0</v>
      </c>
    </row>
    <row r="19" s="1" customFormat="1" ht="17.9" customHeight="1" spans="1:9">
      <c r="A19" s="12" t="s">
        <v>31</v>
      </c>
      <c r="B19" s="13">
        <f>'[1]21年一季度'!B19+'[1]2021年二季度'!B19+'[1]2021年三季度'!B19+'[1]2021年四季度'!B19</f>
        <v>720.2041</v>
      </c>
      <c r="C19" s="13">
        <f>'[1]21年一季度'!C19+'[1]2021年二季度'!C19+'[1]2021年三季度'!C19+'[1]2021年四季度'!C19</f>
        <v>257.2875</v>
      </c>
      <c r="D19" s="13">
        <f>'[1]21年一季度'!D19+'[1]2021年二季度'!D19+'[1]2021年三季度'!D19+'[1]2021年四季度'!D19</f>
        <v>411.7656</v>
      </c>
      <c r="E19" s="14">
        <f t="shared" si="0"/>
        <v>669.0531</v>
      </c>
      <c r="F19" s="15" t="s">
        <v>13</v>
      </c>
      <c r="G19" s="15" t="s">
        <v>13</v>
      </c>
      <c r="H19" s="16">
        <v>103.312</v>
      </c>
      <c r="I19" s="26">
        <f t="shared" si="1"/>
        <v>154.463</v>
      </c>
    </row>
    <row r="20" s="1" customFormat="1" ht="17.9" customHeight="1" spans="1:9">
      <c r="A20" s="12" t="s">
        <v>32</v>
      </c>
      <c r="B20" s="13">
        <f>'[1]21年一季度'!B20+'[1]2021年二季度'!B20+'[1]2021年三季度'!B20+'[1]2021年四季度'!B20</f>
        <v>6453.91749</v>
      </c>
      <c r="C20" s="13">
        <f>'[1]21年一季度'!C20+'[1]2021年二季度'!C20+'[1]2021年三季度'!C20+'[1]2021年四季度'!C20</f>
        <v>1917.30352</v>
      </c>
      <c r="D20" s="13">
        <f>'[1]21年一季度'!D20+'[1]2021年二季度'!D20+'[1]2021年三季度'!D20+'[1]2021年四季度'!D20</f>
        <v>4508.048</v>
      </c>
      <c r="E20" s="14">
        <f t="shared" si="0"/>
        <v>6425.35152</v>
      </c>
      <c r="F20" s="15" t="s">
        <v>33</v>
      </c>
      <c r="G20" s="15" t="s">
        <v>18</v>
      </c>
      <c r="H20" s="16">
        <v>278.0346</v>
      </c>
      <c r="I20" s="26">
        <f t="shared" si="1"/>
        <v>306.60057</v>
      </c>
    </row>
    <row r="21" s="1" customFormat="1" ht="17.9" customHeight="1" spans="1:9">
      <c r="A21" s="12" t="s">
        <v>34</v>
      </c>
      <c r="B21" s="13">
        <f>'[1]21年一季度'!B21+'[1]2021年二季度'!B21+'[1]2021年三季度'!B21+'[1]2021年四季度'!B21</f>
        <v>0</v>
      </c>
      <c r="C21" s="13">
        <f>'[1]21年一季度'!C21+'[1]2021年二季度'!C21+'[1]2021年三季度'!C21+'[1]2021年四季度'!C21</f>
        <v>0</v>
      </c>
      <c r="D21" s="13">
        <f>'[1]21年一季度'!D21+'[1]2021年二季度'!D21+'[1]2021年三季度'!D21+'[1]2021年四季度'!D21</f>
        <v>0</v>
      </c>
      <c r="E21" s="14">
        <f t="shared" si="0"/>
        <v>0</v>
      </c>
      <c r="F21" s="15" t="s">
        <v>13</v>
      </c>
      <c r="G21" s="15" t="s">
        <v>13</v>
      </c>
      <c r="H21" s="16">
        <v>0</v>
      </c>
      <c r="I21" s="26">
        <f t="shared" si="1"/>
        <v>0</v>
      </c>
    </row>
    <row r="22" s="1" customFormat="1" ht="17.9" customHeight="1" spans="1:9">
      <c r="A22" s="17" t="s">
        <v>35</v>
      </c>
      <c r="B22" s="18">
        <f>SUM(B5:B21)</f>
        <v>17883.28453</v>
      </c>
      <c r="C22" s="13">
        <f>SUM(C5:C21)</f>
        <v>5029.76142</v>
      </c>
      <c r="D22" s="13">
        <f>SUM(D5:D21)</f>
        <v>13534.22084</v>
      </c>
      <c r="E22" s="13">
        <f>SUM(E5:E21)</f>
        <v>18563.98226</v>
      </c>
      <c r="F22" s="15" t="s">
        <v>13</v>
      </c>
      <c r="G22" s="15" t="s">
        <v>13</v>
      </c>
      <c r="H22" s="16">
        <v>1910.3221</v>
      </c>
      <c r="I22" s="26">
        <f t="shared" si="1"/>
        <v>1229.62437</v>
      </c>
    </row>
    <row r="23" s="1" customFormat="1" ht="17.9" customHeight="1" spans="1:8">
      <c r="A23" s="19"/>
      <c r="B23" s="20"/>
      <c r="C23" s="20"/>
      <c r="D23" s="20"/>
      <c r="E23" s="20"/>
      <c r="F23" s="19"/>
      <c r="G23" s="21"/>
      <c r="H23" s="22"/>
    </row>
    <row r="24" s="1" customFormat="1" ht="22.5" customHeight="1" spans="1:8">
      <c r="A24" s="23"/>
      <c r="B24" s="24"/>
      <c r="C24" s="24"/>
      <c r="D24" s="24"/>
      <c r="E24" s="24"/>
      <c r="F24" s="25"/>
      <c r="G24" s="25"/>
      <c r="H24" s="25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废柴</cp:lastModifiedBy>
  <dcterms:created xsi:type="dcterms:W3CDTF">2022-02-14T00:47:10Z</dcterms:created>
  <dcterms:modified xsi:type="dcterms:W3CDTF">2022-02-14T00:47:52Z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3158418218EA48C9B7D800F9253DD4DA</vt:lpwstr>
  </property>
  <property fmtid="{D5CDD505-2E9C-101B-9397-08002B2CF9AE}" pid="3" name="KSOProductBuildVer">
    <vt:lpwstr>2052-11.1.0.11294</vt:lpwstr>
  </property>
</Properties>
</file>